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Dan Thompson\Documents\OER -  Business Finance - 2\"/>
    </mc:Choice>
  </mc:AlternateContent>
  <xr:revisionPtr revIDLastSave="0" documentId="8_{3F71D6BB-4255-454A-B611-ECDF00E47E63}" xr6:coauthVersionLast="45" xr6:coauthVersionMax="45" xr10:uidLastSave="{00000000-0000-0000-0000-000000000000}"/>
  <bookViews>
    <workbookView xWindow="-120" yWindow="-120" windowWidth="20730" windowHeight="11160" xr2:uid="{4673321E-FB30-4234-8A83-ABD294372C32}"/>
  </bookViews>
  <sheets>
    <sheet name="Answer Key"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 i="1" l="1"/>
  <c r="H7" i="1"/>
  <c r="G8" i="1"/>
  <c r="G7" i="1"/>
  <c r="F7" i="1"/>
  <c r="I7" i="1" s="1"/>
  <c r="C10" i="1"/>
  <c r="F8" i="1" l="1"/>
  <c r="I8" i="1" s="1"/>
</calcChain>
</file>

<file path=xl/sharedStrings.xml><?xml version="1.0" encoding="utf-8"?>
<sst xmlns="http://schemas.openxmlformats.org/spreadsheetml/2006/main" count="14" uniqueCount="14">
  <si>
    <t>Present value</t>
  </si>
  <si>
    <t>Interest rate</t>
  </si>
  <si>
    <t>Compounding period</t>
  </si>
  <si>
    <t>Term in years</t>
  </si>
  <si>
    <t>Downpayment</t>
  </si>
  <si>
    <t>Payment</t>
  </si>
  <si>
    <t>Amortization Table (CAD)</t>
  </si>
  <si>
    <t>Period</t>
  </si>
  <si>
    <t>Beginning Principal</t>
  </si>
  <si>
    <t>Interest</t>
  </si>
  <si>
    <t>Principal</t>
  </si>
  <si>
    <t>Ending Principal</t>
  </si>
  <si>
    <t>Problem:  Blended, Equal Monthly Loan Payments for Flynn (PMT, IPMT, and PPMT Functions)</t>
  </si>
  <si>
    <t>Note:  The present value has to be shown as a negative in Excel.  For he PMT click on C10 which contains the formula for the payment and then click on  fx at the top of the screen.  This provides a drop down menu where you provide the location of the inputs for the PMT formula. G7 and G8 have the IPMT formulas which calculate the interest portion of each payment.  H7 and H8 have the PPMT formulas which calculate the principal portion of each payment. Again, click on fx at the top of the screen for the drop down menus. Beginning and ending principal are calculated normally.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</si>
</sst>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CAD]\ * #,##0.00_-;\-[$CAD]\ * #,##0.00_-;_-[$CAD]\ * &quot;-&quot;??_-;_-@_-"/>
  </numFmts>
  <fonts count="6" x14ac:knownFonts="1">
    <font>
      <sz val="11"/>
      <color theme="1"/>
      <name val="Calibri"/>
      <family val="2"/>
      <scheme val="minor"/>
    </font>
    <font>
      <sz val="11"/>
      <color theme="1"/>
      <name val="Calibri"/>
      <family val="2"/>
      <scheme val="minor"/>
    </font>
    <font>
      <b/>
      <sz val="10"/>
      <color theme="1"/>
      <name val="Gisha"/>
      <family val="2"/>
      <charset val="177"/>
    </font>
    <font>
      <sz val="10"/>
      <color rgb="FF000000"/>
      <name val="Gisha"/>
      <family val="2"/>
      <charset val="177"/>
    </font>
    <font>
      <b/>
      <sz val="14"/>
      <color theme="1"/>
      <name val="Gisha"/>
      <family val="2"/>
    </font>
    <font>
      <b/>
      <sz val="11"/>
      <color theme="1"/>
      <name val="Calibri"/>
      <family val="2"/>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1">
    <xf numFmtId="0" fontId="0" fillId="0" borderId="0" xfId="0"/>
    <xf numFmtId="3" fontId="0" fillId="0" borderId="0" xfId="0" applyNumberFormat="1"/>
    <xf numFmtId="10" fontId="0" fillId="0" borderId="0" xfId="2" applyNumberFormat="1" applyFont="1"/>
    <xf numFmtId="164" fontId="0" fillId="0" borderId="0" xfId="0" applyNumberFormat="1"/>
    <xf numFmtId="43" fontId="3" fillId="0" borderId="1" xfId="1" applyFont="1" applyBorder="1" applyAlignment="1">
      <alignment horizontal="right" vertical="center"/>
    </xf>
    <xf numFmtId="0" fontId="3" fillId="0" borderId="1" xfId="0" applyFont="1" applyBorder="1" applyAlignment="1">
      <alignment horizontal="center" vertical="center"/>
    </xf>
    <xf numFmtId="0" fontId="4" fillId="0" borderId="0" xfId="0" applyFont="1" applyAlignment="1">
      <alignment vertical="center"/>
    </xf>
    <xf numFmtId="0" fontId="5" fillId="0" borderId="0" xfId="0" applyFont="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BB3EF-2EFD-45B9-AD5A-4DFCB8565205}">
  <dimension ref="B2:I12"/>
  <sheetViews>
    <sheetView tabSelected="1" workbookViewId="0">
      <selection activeCell="C16" sqref="C16"/>
    </sheetView>
  </sheetViews>
  <sheetFormatPr defaultRowHeight="15" x14ac:dyDescent="0.25"/>
  <cols>
    <col min="2" max="2" width="28.140625" customWidth="1"/>
    <col min="3" max="3" width="13.85546875" bestFit="1" customWidth="1"/>
    <col min="6" max="6" width="11.28515625" customWidth="1"/>
    <col min="7" max="7" width="10.5703125" customWidth="1"/>
    <col min="9" max="9" width="12.5703125" customWidth="1"/>
  </cols>
  <sheetData>
    <row r="2" spans="2:9" ht="18.75" x14ac:dyDescent="0.25">
      <c r="B2" s="6" t="s">
        <v>12</v>
      </c>
      <c r="C2" s="6"/>
      <c r="D2" s="6"/>
      <c r="E2" s="6"/>
      <c r="F2" s="6"/>
      <c r="G2" s="6"/>
    </row>
    <row r="4" spans="2:9" x14ac:dyDescent="0.25">
      <c r="B4" t="s">
        <v>0</v>
      </c>
      <c r="C4" s="1">
        <v>-390000</v>
      </c>
      <c r="E4" s="8" t="s">
        <v>6</v>
      </c>
      <c r="F4" s="8"/>
      <c r="G4" s="8"/>
      <c r="H4" s="8"/>
      <c r="I4" s="8"/>
    </row>
    <row r="5" spans="2:9" x14ac:dyDescent="0.25">
      <c r="B5" t="s">
        <v>4</v>
      </c>
      <c r="C5" s="2">
        <v>0.25</v>
      </c>
      <c r="E5" s="8" t="s">
        <v>7</v>
      </c>
      <c r="F5" s="8" t="s">
        <v>8</v>
      </c>
      <c r="G5" s="9" t="s">
        <v>9</v>
      </c>
      <c r="H5" s="8" t="s">
        <v>10</v>
      </c>
      <c r="I5" s="8" t="s">
        <v>11</v>
      </c>
    </row>
    <row r="6" spans="2:9" x14ac:dyDescent="0.25">
      <c r="B6" t="s">
        <v>1</v>
      </c>
      <c r="C6" s="2">
        <v>5.5E-2</v>
      </c>
      <c r="E6" s="8"/>
      <c r="F6" s="8"/>
      <c r="G6" s="10"/>
      <c r="H6" s="8"/>
      <c r="I6" s="8"/>
    </row>
    <row r="7" spans="2:9" x14ac:dyDescent="0.25">
      <c r="B7" t="s">
        <v>2</v>
      </c>
      <c r="C7">
        <v>12</v>
      </c>
      <c r="E7" s="5">
        <v>1</v>
      </c>
      <c r="F7" s="4">
        <f>C4*(1-C5)*-1</f>
        <v>292500</v>
      </c>
      <c r="G7" s="4">
        <f>IPMT($C$6/$C$7,E7,$C$7*$C$8,$C$4*(1-$C$5),0,0)</f>
        <v>1340.625</v>
      </c>
      <c r="H7" s="4">
        <f>PPMT($C$6/$C$7,E7,$C$7*$C$8,$C$4*(1-$C$5),0)</f>
        <v>455.58091492330044</v>
      </c>
      <c r="I7" s="4">
        <f>F7-H7</f>
        <v>292044.41908507672</v>
      </c>
    </row>
    <row r="8" spans="2:9" x14ac:dyDescent="0.25">
      <c r="B8" t="s">
        <v>3</v>
      </c>
      <c r="C8">
        <v>25</v>
      </c>
      <c r="E8" s="5">
        <v>2</v>
      </c>
      <c r="F8" s="4">
        <f>I7</f>
        <v>292044.41908507672</v>
      </c>
      <c r="G8" s="4">
        <f>IPMT($C$6/$C$7,E8,$C$7*$C$8,$C$4*(1-$C$5),0,0)</f>
        <v>1338.536920806602</v>
      </c>
      <c r="H8" s="4">
        <f>PPMT($C$6/$C$7,E8,$C$7*$C$8,$C$4*(1-$C$5),0)</f>
        <v>457.6689941166988</v>
      </c>
      <c r="I8" s="4">
        <f>F8-H8</f>
        <v>291586.75009096001</v>
      </c>
    </row>
    <row r="10" spans="2:9" x14ac:dyDescent="0.25">
      <c r="B10" t="s">
        <v>5</v>
      </c>
      <c r="C10" s="3">
        <f>PMT(C6/C7,C7*C8,C4*(1-C5),0,0)</f>
        <v>1796.2059149233007</v>
      </c>
    </row>
    <row r="12" spans="2:9" x14ac:dyDescent="0.25">
      <c r="B12" s="7" t="s">
        <v>13</v>
      </c>
    </row>
  </sheetData>
  <mergeCells count="6">
    <mergeCell ref="E4:I4"/>
    <mergeCell ref="E5:E6"/>
    <mergeCell ref="F5:F6"/>
    <mergeCell ref="H5:H6"/>
    <mergeCell ref="I5:I6"/>
    <mergeCell ref="G5:G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Answer Key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Thompson</dc:creator>
  <cp:lastModifiedBy>Dan Thompson</cp:lastModifiedBy>
  <dcterms:created xsi:type="dcterms:W3CDTF">2020-05-03T23:00:10Z</dcterms:created>
  <dcterms:modified xsi:type="dcterms:W3CDTF">2020-12-20T02:19:03Z</dcterms:modified>
</cp:coreProperties>
</file>