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an Thompson\Documents\OER -  Business Finance - 2\"/>
    </mc:Choice>
  </mc:AlternateContent>
  <xr:revisionPtr revIDLastSave="0" documentId="8_{71571642-C6CB-4B33-B22B-552D4B3853C4}" xr6:coauthVersionLast="45" xr6:coauthVersionMax="45" xr10:uidLastSave="{00000000-0000-0000-0000-000000000000}"/>
  <bookViews>
    <workbookView xWindow="-120" yWindow="-120" windowWidth="20730" windowHeight="11160" xr2:uid="{062DF82A-830A-46A9-A55C-F58A16645C4C}"/>
  </bookViews>
  <sheets>
    <sheet name="Answer Key" sheetId="8" r:id="rId1"/>
    <sheet name="Case 1 - FV" sheetId="2" r:id="rId2"/>
    <sheet name="Case 2 - PV" sheetId="3" r:id="rId3"/>
    <sheet name="Case 3 - NPER" sheetId="4" r:id="rId4"/>
    <sheet name="Case 4 - Rate" sheetId="5" r:id="rId5"/>
    <sheet name="Case 5 - Effect" sheetId="7" r:id="rId6"/>
    <sheet name="Case 6 - Nominal" sheetId="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3" l="1"/>
  <c r="C7" i="3"/>
  <c r="C6" i="1"/>
  <c r="C6" i="7"/>
  <c r="C7" i="5"/>
  <c r="C8" i="5" s="1"/>
  <c r="C7" i="4"/>
  <c r="C7" i="2" l="1"/>
  <c r="C8" i="2"/>
</calcChain>
</file>

<file path=xl/sharedStrings.xml><?xml version="1.0" encoding="utf-8"?>
<sst xmlns="http://schemas.openxmlformats.org/spreadsheetml/2006/main" count="32" uniqueCount="16">
  <si>
    <t>Payment</t>
  </si>
  <si>
    <t>Term in years</t>
  </si>
  <si>
    <t>Compounding period</t>
  </si>
  <si>
    <t>APR</t>
  </si>
  <si>
    <t>FVA</t>
  </si>
  <si>
    <t>FVAD</t>
  </si>
  <si>
    <t>PVA</t>
  </si>
  <si>
    <t>Future amount</t>
  </si>
  <si>
    <t>Periods</t>
  </si>
  <si>
    <t xml:space="preserve"> </t>
  </si>
  <si>
    <t>Interest rate per compounding period</t>
  </si>
  <si>
    <t>APR, monthly compounding</t>
  </si>
  <si>
    <t>EAR</t>
  </si>
  <si>
    <t>Problem:  Predefined FV and PV Functions in Excel</t>
  </si>
  <si>
    <t>PVAD</t>
  </si>
  <si>
    <t>Note:  The payment has to be shown as a negative in Excel so the FVA and FVAD are positive.  Click on C7 and C8  which contain the formulas and then click  fx at the top of the screen.  This provides a drop down menu where you provide the location of the inputs for the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</si>
</sst>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CAD]\ * #,##0.00_-;\-[$CAD]\ * #,##0.00_-;_-[$CAD]\ *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Gish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
    <xf numFmtId="0" fontId="0" fillId="0" borderId="0" xfId="0"/>
    <xf numFmtId="10" fontId="0" fillId="0" borderId="0" xfId="3" applyNumberFormat="1" applyFont="1"/>
    <xf numFmtId="164" fontId="0" fillId="0" borderId="0" xfId="2" applyNumberFormat="1" applyFont="1"/>
    <xf numFmtId="3" fontId="0" fillId="0" borderId="0" xfId="1" applyNumberFormat="1" applyFont="1"/>
    <xf numFmtId="2" fontId="0" fillId="0" borderId="0" xfId="0" applyNumberFormat="1"/>
    <xf numFmtId="1" fontId="0" fillId="0" borderId="0" xfId="0" applyNumberFormat="1"/>
    <xf numFmtId="10" fontId="0" fillId="0" borderId="0" xfId="0" applyNumberFormat="1"/>
    <xf numFmtId="0" fontId="2" fillId="0" borderId="0" xfId="0" applyFont="1"/>
    <xf numFmtId="0" fontId="3" fillId="0" borderId="0" xfId="0" applyFont="1" applyAlignment="1">
      <alignment horizontal="left"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CE2A9-2B58-4194-A5A5-AA2137F0952B}">
  <dimension ref="B2:I2"/>
  <sheetViews>
    <sheetView tabSelected="1" workbookViewId="0">
      <selection activeCell="G5" sqref="G5"/>
    </sheetView>
  </sheetViews>
  <sheetFormatPr defaultRowHeight="15" x14ac:dyDescent="0.25"/>
  <sheetData>
    <row r="2" spans="2:9" ht="18.75" x14ac:dyDescent="0.25">
      <c r="B2" s="8" t="s">
        <v>13</v>
      </c>
      <c r="C2" s="8"/>
      <c r="D2" s="8"/>
      <c r="E2" s="8"/>
      <c r="F2" s="8"/>
      <c r="G2" s="8"/>
      <c r="H2" s="8"/>
      <c r="I2" s="8"/>
    </row>
  </sheetData>
  <mergeCells count="1">
    <mergeCell ref="B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84130-10D9-4DEF-BA37-1760EFBFC419}">
  <dimension ref="B2:C10"/>
  <sheetViews>
    <sheetView workbookViewId="0">
      <selection activeCell="C8" sqref="C8"/>
    </sheetView>
  </sheetViews>
  <sheetFormatPr defaultRowHeight="15" x14ac:dyDescent="0.25"/>
  <cols>
    <col min="2" max="2" width="21.5703125" customWidth="1"/>
    <col min="3" max="3" width="15.7109375" customWidth="1"/>
  </cols>
  <sheetData>
    <row r="2" spans="2:3" x14ac:dyDescent="0.25">
      <c r="B2" t="s">
        <v>0</v>
      </c>
      <c r="C2">
        <v>-250</v>
      </c>
    </row>
    <row r="3" spans="2:3" x14ac:dyDescent="0.25">
      <c r="B3" t="s">
        <v>1</v>
      </c>
      <c r="C3">
        <v>25</v>
      </c>
    </row>
    <row r="4" spans="2:3" x14ac:dyDescent="0.25">
      <c r="B4" t="s">
        <v>3</v>
      </c>
      <c r="C4" s="1">
        <v>3.2000000000000001E-2</v>
      </c>
    </row>
    <row r="5" spans="2:3" x14ac:dyDescent="0.25">
      <c r="B5" t="s">
        <v>2</v>
      </c>
      <c r="C5">
        <v>12</v>
      </c>
    </row>
    <row r="7" spans="2:3" x14ac:dyDescent="0.25">
      <c r="B7" t="s">
        <v>4</v>
      </c>
      <c r="C7" s="2">
        <f ca="1">FV($C$6/$C$7, $C$5*$C$7,$C$4,0,0)</f>
        <v>114672.421048152</v>
      </c>
    </row>
    <row r="8" spans="2:3" x14ac:dyDescent="0.25">
      <c r="B8" t="s">
        <v>5</v>
      </c>
      <c r="C8" s="2">
        <f ca="1">FV($C$6/$C$7, $C$5*$C$7,$C$4,0,1)</f>
        <v>114978.21417094707</v>
      </c>
    </row>
    <row r="10" spans="2:3" x14ac:dyDescent="0.25">
      <c r="B10" s="7"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8C7C8-8168-4567-BFAC-3C35EE1BFAE2}">
  <dimension ref="B2:C8"/>
  <sheetViews>
    <sheetView workbookViewId="0">
      <selection activeCell="D27" sqref="D27"/>
    </sheetView>
  </sheetViews>
  <sheetFormatPr defaultRowHeight="15" x14ac:dyDescent="0.25"/>
  <cols>
    <col min="2" max="2" width="20.85546875" customWidth="1"/>
    <col min="3" max="3" width="14.85546875" bestFit="1" customWidth="1"/>
  </cols>
  <sheetData>
    <row r="2" spans="2:3" x14ac:dyDescent="0.25">
      <c r="B2" t="s">
        <v>0</v>
      </c>
      <c r="C2" s="3">
        <v>-5000</v>
      </c>
    </row>
    <row r="3" spans="2:3" x14ac:dyDescent="0.25">
      <c r="B3" t="s">
        <v>1</v>
      </c>
      <c r="C3">
        <v>3</v>
      </c>
    </row>
    <row r="4" spans="2:3" x14ac:dyDescent="0.25">
      <c r="B4" t="s">
        <v>3</v>
      </c>
      <c r="C4" s="1">
        <v>4.4999999999999998E-2</v>
      </c>
    </row>
    <row r="5" spans="2:3" x14ac:dyDescent="0.25">
      <c r="B5" t="s">
        <v>2</v>
      </c>
      <c r="C5">
        <v>2</v>
      </c>
    </row>
    <row r="7" spans="2:3" x14ac:dyDescent="0.25">
      <c r="B7" t="s">
        <v>6</v>
      </c>
      <c r="C7" s="2">
        <f>PV(C4/C5,C3*C5,C2,0,0)</f>
        <v>27772.384005490541</v>
      </c>
    </row>
    <row r="8" spans="2:3" x14ac:dyDescent="0.25">
      <c r="B8" t="s">
        <v>14</v>
      </c>
      <c r="C8" s="2">
        <f>PV(C4/C5,C3*C5,C2,0,1)</f>
        <v>28397.262645614079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B6ED9-57FA-4AA3-8624-3A214BD83000}">
  <dimension ref="B2:C7"/>
  <sheetViews>
    <sheetView workbookViewId="0">
      <selection activeCell="C7" sqref="C7"/>
    </sheetView>
  </sheetViews>
  <sheetFormatPr defaultRowHeight="15" x14ac:dyDescent="0.25"/>
  <cols>
    <col min="2" max="2" width="19.85546875" customWidth="1"/>
    <col min="3" max="3" width="15.28515625" customWidth="1"/>
  </cols>
  <sheetData>
    <row r="2" spans="2:3" x14ac:dyDescent="0.25">
      <c r="B2" t="s">
        <v>0</v>
      </c>
      <c r="C2" s="3">
        <v>-2000</v>
      </c>
    </row>
    <row r="3" spans="2:3" x14ac:dyDescent="0.25">
      <c r="B3" t="s">
        <v>7</v>
      </c>
      <c r="C3" s="3">
        <v>50000</v>
      </c>
    </row>
    <row r="4" spans="2:3" x14ac:dyDescent="0.25">
      <c r="B4" t="s">
        <v>3</v>
      </c>
      <c r="C4" s="1">
        <v>3.5000000000000003E-2</v>
      </c>
    </row>
    <row r="5" spans="2:3" x14ac:dyDescent="0.25">
      <c r="B5" t="s">
        <v>2</v>
      </c>
      <c r="C5">
        <v>12</v>
      </c>
    </row>
    <row r="7" spans="2:3" x14ac:dyDescent="0.25">
      <c r="B7" t="s">
        <v>8</v>
      </c>
      <c r="C7" s="4">
        <f>NPER(C4/C5,C2,0,C3,0)</f>
        <v>24.165732206597919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DE478-869C-47A6-85BB-D0382D26C504}">
  <dimension ref="B2:D8"/>
  <sheetViews>
    <sheetView workbookViewId="0">
      <selection activeCell="F19" sqref="F19"/>
    </sheetView>
  </sheetViews>
  <sheetFormatPr defaultRowHeight="15" x14ac:dyDescent="0.25"/>
  <cols>
    <col min="2" max="2" width="35.28515625" customWidth="1"/>
    <col min="3" max="3" width="15.5703125" customWidth="1"/>
  </cols>
  <sheetData>
    <row r="2" spans="2:4" x14ac:dyDescent="0.25">
      <c r="B2" t="s">
        <v>0</v>
      </c>
      <c r="C2" s="3">
        <v>-2000</v>
      </c>
    </row>
    <row r="3" spans="2:4" x14ac:dyDescent="0.25">
      <c r="B3" t="s">
        <v>7</v>
      </c>
      <c r="C3" s="3">
        <v>100000</v>
      </c>
    </row>
    <row r="4" spans="2:4" x14ac:dyDescent="0.25">
      <c r="B4" t="s">
        <v>1</v>
      </c>
      <c r="C4">
        <v>4</v>
      </c>
    </row>
    <row r="5" spans="2:4" x14ac:dyDescent="0.25">
      <c r="B5" t="s">
        <v>2</v>
      </c>
      <c r="C5" s="5">
        <v>12</v>
      </c>
    </row>
    <row r="7" spans="2:4" x14ac:dyDescent="0.25">
      <c r="B7" t="s">
        <v>10</v>
      </c>
      <c r="C7" s="6">
        <f>RATE(C4*C5,C2,0,C3)</f>
        <v>1.7264455754901862E-3</v>
      </c>
    </row>
    <row r="8" spans="2:4" x14ac:dyDescent="0.25">
      <c r="B8" t="s">
        <v>11</v>
      </c>
      <c r="C8" s="1">
        <f>C7*C5</f>
        <v>2.0717346905882235E-2</v>
      </c>
      <c r="D8" t="s">
        <v>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80BC0-6D03-464B-8E68-21947C18E276}">
  <dimension ref="B3:C6"/>
  <sheetViews>
    <sheetView workbookViewId="0">
      <selection activeCell="K15" sqref="K15"/>
    </sheetView>
  </sheetViews>
  <sheetFormatPr defaultRowHeight="15" x14ac:dyDescent="0.25"/>
  <cols>
    <col min="2" max="2" width="22.85546875" customWidth="1"/>
    <col min="3" max="3" width="15" customWidth="1"/>
  </cols>
  <sheetData>
    <row r="3" spans="2:3" x14ac:dyDescent="0.25">
      <c r="B3" t="s">
        <v>3</v>
      </c>
      <c r="C3" s="1">
        <v>5.2999999999999999E-2</v>
      </c>
    </row>
    <row r="4" spans="2:3" x14ac:dyDescent="0.25">
      <c r="B4" t="s">
        <v>2</v>
      </c>
      <c r="C4">
        <v>4</v>
      </c>
    </row>
    <row r="6" spans="2:3" x14ac:dyDescent="0.25">
      <c r="B6" t="s">
        <v>12</v>
      </c>
      <c r="C6" s="1">
        <f>EFFECT(C3,C4)</f>
        <v>5.4062710634691147E-2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64E35-2F4D-46A7-8953-84B5F512383D}">
  <dimension ref="B3:C6"/>
  <sheetViews>
    <sheetView workbookViewId="0">
      <selection activeCell="F17" sqref="F17"/>
    </sheetView>
  </sheetViews>
  <sheetFormatPr defaultRowHeight="15" x14ac:dyDescent="0.25"/>
  <cols>
    <col min="2" max="2" width="22" customWidth="1"/>
    <col min="3" max="3" width="16.42578125" customWidth="1"/>
  </cols>
  <sheetData>
    <row r="3" spans="2:3" x14ac:dyDescent="0.25">
      <c r="B3" t="s">
        <v>12</v>
      </c>
      <c r="C3" s="1">
        <v>8.5000000000000006E-2</v>
      </c>
    </row>
    <row r="4" spans="2:3" x14ac:dyDescent="0.25">
      <c r="B4" t="s">
        <v>2</v>
      </c>
      <c r="C4">
        <v>2</v>
      </c>
    </row>
    <row r="6" spans="2:3" x14ac:dyDescent="0.25">
      <c r="B6" t="s">
        <v>3</v>
      </c>
      <c r="C6" s="1">
        <f>NOMINAL(C3,C4)</f>
        <v>8.3266665599965872E-2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Answer Key</vt:lpstr>
      <vt:lpstr>Case 1 - FV</vt:lpstr>
      <vt:lpstr>Case 2 - PV</vt:lpstr>
      <vt:lpstr>Case 3 - NPER</vt:lpstr>
      <vt:lpstr>Case 4 - Rate</vt:lpstr>
      <vt:lpstr>Case 5 - Effect</vt:lpstr>
      <vt:lpstr>Case 6 - Nominal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Thompson</dc:creator>
  <cp:lastModifiedBy>Dan Thompson</cp:lastModifiedBy>
  <dcterms:created xsi:type="dcterms:W3CDTF">2020-05-03T22:01:21Z</dcterms:created>
  <dcterms:modified xsi:type="dcterms:W3CDTF">2020-12-20T02:17:25Z</dcterms:modified>
</cp:coreProperties>
</file>